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ormación LDF\"/>
    </mc:Choice>
  </mc:AlternateContent>
  <xr:revisionPtr revIDLastSave="0" documentId="13_ncr:1_{362AC6F1-A01D-4C9C-AAE4-1246CFB5A96B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E33" i="1" l="1"/>
  <c r="H3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<sst xmlns="http://schemas.openxmlformats.org/spreadsheetml/2006/main" count="60" uniqueCount="39">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</sst>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zoomScale="90" zoomScaleNormal="90" workbookViewId="0">
      <selection activeCell="B6" sqref="B6:H6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2588480755.6800003</v>
      </c>
      <c r="D9" s="12">
        <f>SUM(D10:D30)</f>
        <v>574066041.80000007</v>
      </c>
      <c r="E9" s="19">
        <f>SUM(C9:D9)</f>
        <v>3162546797.4800005</v>
      </c>
      <c r="F9" s="12">
        <f>SUM(F10:F30)</f>
        <v>3060495705.3199997</v>
      </c>
      <c r="G9" s="12">
        <f>SUM(G10:G30)</f>
        <v>3049455571.5599999</v>
      </c>
      <c r="H9" s="19">
        <f>SUM(E9-F9)</f>
        <v>102051092.1600008</v>
      </c>
    </row>
    <row r="10" spans="2:9" x14ac:dyDescent="0.2">
      <c r="B10" s="7" t="s">
        <v>16</v>
      </c>
      <c r="C10" s="8">
        <v>53536501.109999999</v>
      </c>
      <c r="D10" s="8">
        <v>-2456541.8200000003</v>
      </c>
      <c r="E10" s="8">
        <f>SUM(C10:D10)</f>
        <v>51079959.289999999</v>
      </c>
      <c r="F10" s="8">
        <v>51062341.049999997</v>
      </c>
      <c r="G10" s="8">
        <v>51062341.049999997</v>
      </c>
      <c r="H10" s="8">
        <f>SUM(E10-F10)</f>
        <v>17618.240000002086</v>
      </c>
    </row>
    <row r="11" spans="2:9" x14ac:dyDescent="0.2">
      <c r="B11" s="7" t="s">
        <v>17</v>
      </c>
      <c r="C11" s="8">
        <v>14052060.130000001</v>
      </c>
      <c r="D11" s="8">
        <v>-1370330.62</v>
      </c>
      <c r="E11" s="8">
        <f t="shared" ref="E11:E23" si="0">SUM(C11:D11)</f>
        <v>12681729.510000002</v>
      </c>
      <c r="F11" s="8">
        <v>12422242.43</v>
      </c>
      <c r="G11" s="8">
        <v>12422242.43</v>
      </c>
      <c r="H11" s="8">
        <f t="shared" ref="H11:H23" si="1">SUM(E11-F11)</f>
        <v>259487.08000000194</v>
      </c>
    </row>
    <row r="12" spans="2:9" x14ac:dyDescent="0.2">
      <c r="B12" s="7" t="s">
        <v>18</v>
      </c>
      <c r="C12" s="8">
        <v>16987136.440000001</v>
      </c>
      <c r="D12" s="8">
        <v>2325953</v>
      </c>
      <c r="E12" s="8">
        <f t="shared" si="0"/>
        <v>19313089.440000001</v>
      </c>
      <c r="F12" s="8">
        <v>18353706.41</v>
      </c>
      <c r="G12" s="8">
        <v>18353706.309999999</v>
      </c>
      <c r="H12" s="8">
        <f t="shared" si="1"/>
        <v>959383.03000000119</v>
      </c>
    </row>
    <row r="13" spans="2:9" x14ac:dyDescent="0.2">
      <c r="B13" s="7" t="s">
        <v>19</v>
      </c>
      <c r="C13" s="8">
        <v>31811543.93</v>
      </c>
      <c r="D13" s="8">
        <v>-923980.6799999997</v>
      </c>
      <c r="E13" s="8">
        <f t="shared" si="0"/>
        <v>30887563.25</v>
      </c>
      <c r="F13" s="8">
        <v>30044677.960000001</v>
      </c>
      <c r="G13" s="8">
        <v>30024403.420000002</v>
      </c>
      <c r="H13" s="8">
        <f t="shared" si="1"/>
        <v>842885.28999999911</v>
      </c>
    </row>
    <row r="14" spans="2:9" x14ac:dyDescent="0.2">
      <c r="B14" s="7" t="s">
        <v>20</v>
      </c>
      <c r="C14" s="8">
        <v>69496849.840000004</v>
      </c>
      <c r="D14" s="8">
        <v>36299102.379999995</v>
      </c>
      <c r="E14" s="8">
        <f t="shared" si="0"/>
        <v>105795952.22</v>
      </c>
      <c r="F14" s="8">
        <v>104998814.40000001</v>
      </c>
      <c r="G14" s="8">
        <v>104998814.40000001</v>
      </c>
      <c r="H14" s="8">
        <f t="shared" si="1"/>
        <v>797137.81999999285</v>
      </c>
    </row>
    <row r="15" spans="2:9" x14ac:dyDescent="0.2">
      <c r="B15" s="7" t="s">
        <v>21</v>
      </c>
      <c r="C15" s="8">
        <v>92082034.170000002</v>
      </c>
      <c r="D15" s="8">
        <v>682465.57999999821</v>
      </c>
      <c r="E15" s="8">
        <f t="shared" si="0"/>
        <v>92764499.75</v>
      </c>
      <c r="F15" s="8">
        <v>91013796.530000001</v>
      </c>
      <c r="G15" s="8">
        <v>91005613.120000005</v>
      </c>
      <c r="H15" s="8">
        <f t="shared" si="1"/>
        <v>1750703.2199999988</v>
      </c>
    </row>
    <row r="16" spans="2:9" x14ac:dyDescent="0.2">
      <c r="B16" s="7" t="s">
        <v>22</v>
      </c>
      <c r="C16" s="8">
        <v>84823046.290000007</v>
      </c>
      <c r="D16" s="8">
        <v>251972649.13999999</v>
      </c>
      <c r="E16" s="8">
        <f t="shared" si="0"/>
        <v>336795695.43000001</v>
      </c>
      <c r="F16" s="8">
        <v>269730664.03000003</v>
      </c>
      <c r="G16" s="8">
        <v>269623110.41000003</v>
      </c>
      <c r="H16" s="8">
        <f t="shared" si="1"/>
        <v>67065031.399999976</v>
      </c>
    </row>
    <row r="17" spans="2:8" x14ac:dyDescent="0.2">
      <c r="B17" s="7" t="s">
        <v>23</v>
      </c>
      <c r="C17" s="8">
        <v>49571983.640000001</v>
      </c>
      <c r="D17" s="8">
        <v>-1444135.5</v>
      </c>
      <c r="E17" s="8">
        <f t="shared" si="0"/>
        <v>48127848.140000001</v>
      </c>
      <c r="F17" s="8">
        <v>47314939.909999996</v>
      </c>
      <c r="G17" s="8">
        <v>47295482.609999999</v>
      </c>
      <c r="H17" s="8">
        <f t="shared" si="1"/>
        <v>812908.23000000417</v>
      </c>
    </row>
    <row r="18" spans="2:8" x14ac:dyDescent="0.2">
      <c r="B18" s="7" t="s">
        <v>24</v>
      </c>
      <c r="C18" s="8">
        <v>144477545.68000001</v>
      </c>
      <c r="D18" s="8">
        <v>48258968.699999988</v>
      </c>
      <c r="E18" s="8">
        <f t="shared" si="0"/>
        <v>192736514.38</v>
      </c>
      <c r="F18" s="8">
        <v>191159651.81</v>
      </c>
      <c r="G18" s="8">
        <v>190839345.11000001</v>
      </c>
      <c r="H18" s="8">
        <f t="shared" si="1"/>
        <v>1576862.5699999928</v>
      </c>
    </row>
    <row r="19" spans="2:8" x14ac:dyDescent="0.2">
      <c r="B19" s="7" t="s">
        <v>25</v>
      </c>
      <c r="C19" s="8">
        <v>545431735.20000005</v>
      </c>
      <c r="D19" s="8">
        <v>-2886851.7599999905</v>
      </c>
      <c r="E19" s="8">
        <f t="shared" si="0"/>
        <v>542544883.44000006</v>
      </c>
      <c r="F19" s="8">
        <v>537210452.75999999</v>
      </c>
      <c r="G19" s="8">
        <v>531211976.22000003</v>
      </c>
      <c r="H19" s="8">
        <f t="shared" si="1"/>
        <v>5334430.6800000668</v>
      </c>
    </row>
    <row r="20" spans="2:8" ht="15" customHeight="1" x14ac:dyDescent="0.2">
      <c r="B20" s="7" t="s">
        <v>26</v>
      </c>
      <c r="C20" s="8">
        <v>78239136.340000004</v>
      </c>
      <c r="D20" s="8">
        <v>69040023.080000013</v>
      </c>
      <c r="E20" s="8">
        <f t="shared" si="0"/>
        <v>147279159.42000002</v>
      </c>
      <c r="F20" s="8">
        <v>133720491.61</v>
      </c>
      <c r="G20" s="8">
        <v>133719349.70999999</v>
      </c>
      <c r="H20" s="8">
        <f t="shared" si="1"/>
        <v>13558667.810000017</v>
      </c>
    </row>
    <row r="21" spans="2:8" x14ac:dyDescent="0.2">
      <c r="B21" s="7" t="s">
        <v>27</v>
      </c>
      <c r="C21" s="8">
        <v>265515955.03</v>
      </c>
      <c r="D21" s="8">
        <v>-39450673.24000001</v>
      </c>
      <c r="E21" s="8">
        <f t="shared" si="0"/>
        <v>226065281.78999999</v>
      </c>
      <c r="F21" s="8">
        <v>225353626.94</v>
      </c>
      <c r="G21" s="8">
        <v>225351301.22</v>
      </c>
      <c r="H21" s="8">
        <f t="shared" si="1"/>
        <v>711654.84999999404</v>
      </c>
    </row>
    <row r="22" spans="2:8" x14ac:dyDescent="0.2">
      <c r="B22" s="7" t="s">
        <v>28</v>
      </c>
      <c r="C22" s="8">
        <v>213887870.75999999</v>
      </c>
      <c r="D22" s="8">
        <v>54933092.930000007</v>
      </c>
      <c r="E22" s="8">
        <f t="shared" si="0"/>
        <v>268820963.69</v>
      </c>
      <c r="F22" s="8">
        <v>266074902.49000001</v>
      </c>
      <c r="G22" s="8">
        <v>262586753.87</v>
      </c>
      <c r="H22" s="8">
        <f t="shared" si="1"/>
        <v>2746061.1999999881</v>
      </c>
    </row>
    <row r="23" spans="2:8" x14ac:dyDescent="0.2">
      <c r="B23" s="7" t="s">
        <v>29</v>
      </c>
      <c r="C23" s="8">
        <v>153717504.81</v>
      </c>
      <c r="D23" s="8">
        <v>-127180006.98999998</v>
      </c>
      <c r="E23" s="8">
        <f t="shared" si="0"/>
        <v>26537497.820000023</v>
      </c>
      <c r="F23" s="8">
        <v>25074750.690000001</v>
      </c>
      <c r="G23" s="8">
        <v>24116056.550000001</v>
      </c>
      <c r="H23" s="8">
        <f t="shared" si="1"/>
        <v>1462747.1300000213</v>
      </c>
    </row>
    <row r="24" spans="2:8" x14ac:dyDescent="0.2">
      <c r="B24" s="7" t="s">
        <v>30</v>
      </c>
      <c r="C24" s="8">
        <v>41189620.659999996</v>
      </c>
      <c r="D24" s="8">
        <v>9873718.7799999937</v>
      </c>
      <c r="E24" s="8">
        <f t="shared" ref="E24:E30" si="2">SUM(C24:D24)</f>
        <v>51063339.43999999</v>
      </c>
      <c r="F24" s="8">
        <v>50364542.539999999</v>
      </c>
      <c r="G24" s="8">
        <v>50363289.799999997</v>
      </c>
      <c r="H24" s="8">
        <f t="shared" ref="H24:H30" si="3">SUM(E24-F24)</f>
        <v>698796.89999999106</v>
      </c>
    </row>
    <row r="25" spans="2:8" x14ac:dyDescent="0.2">
      <c r="B25" s="7" t="s">
        <v>31</v>
      </c>
      <c r="C25" s="8">
        <v>264315085.66</v>
      </c>
      <c r="D25" s="8">
        <v>135542430.76999998</v>
      </c>
      <c r="E25" s="8">
        <f t="shared" si="2"/>
        <v>399857516.42999995</v>
      </c>
      <c r="F25" s="8">
        <v>397786893.13</v>
      </c>
      <c r="G25" s="8">
        <v>397672616.20999998</v>
      </c>
      <c r="H25" s="8">
        <f t="shared" si="3"/>
        <v>2070623.2999999523</v>
      </c>
    </row>
    <row r="26" spans="2:8" x14ac:dyDescent="0.2">
      <c r="B26" s="7" t="s">
        <v>32</v>
      </c>
      <c r="C26" s="8">
        <v>4045744.73</v>
      </c>
      <c r="D26" s="8">
        <v>-526480.26</v>
      </c>
      <c r="E26" s="8">
        <f t="shared" si="2"/>
        <v>3519264.4699999997</v>
      </c>
      <c r="F26" s="8">
        <v>3466743.19</v>
      </c>
      <c r="G26" s="8">
        <v>3466743.19</v>
      </c>
      <c r="H26" s="8">
        <f t="shared" si="3"/>
        <v>52521.279999999795</v>
      </c>
    </row>
    <row r="27" spans="2:8" x14ac:dyDescent="0.2">
      <c r="B27" s="7" t="s">
        <v>33</v>
      </c>
      <c r="C27" s="8">
        <v>14809049.25</v>
      </c>
      <c r="D27" s="8">
        <v>-1024535.7800000012</v>
      </c>
      <c r="E27" s="8">
        <f t="shared" si="2"/>
        <v>13784513.469999999</v>
      </c>
      <c r="F27" s="8">
        <v>13107612.810000001</v>
      </c>
      <c r="G27" s="8">
        <v>13107571.300000001</v>
      </c>
      <c r="H27" s="8">
        <f t="shared" si="3"/>
        <v>676900.65999999829</v>
      </c>
    </row>
    <row r="28" spans="2:8" x14ac:dyDescent="0.2">
      <c r="B28" s="7" t="s">
        <v>34</v>
      </c>
      <c r="C28" s="8">
        <v>13035917.4</v>
      </c>
      <c r="D28" s="8">
        <v>-803249.5399999998</v>
      </c>
      <c r="E28" s="8">
        <f t="shared" si="2"/>
        <v>12232667.860000001</v>
      </c>
      <c r="F28" s="8">
        <v>12212332.890000001</v>
      </c>
      <c r="G28" s="8">
        <v>12212332.890000001</v>
      </c>
      <c r="H28" s="8">
        <f t="shared" si="3"/>
        <v>20334.970000000671</v>
      </c>
    </row>
    <row r="29" spans="2:8" x14ac:dyDescent="0.2">
      <c r="B29" s="7" t="s">
        <v>35</v>
      </c>
      <c r="C29" s="8">
        <v>431722853.36000001</v>
      </c>
      <c r="D29" s="8">
        <v>143495382.50999999</v>
      </c>
      <c r="E29" s="8">
        <f t="shared" si="2"/>
        <v>575218235.87</v>
      </c>
      <c r="F29" s="8">
        <v>574614628.58000004</v>
      </c>
      <c r="G29" s="8">
        <v>574614628.58000004</v>
      </c>
      <c r="H29" s="8">
        <f t="shared" si="3"/>
        <v>603607.28999996185</v>
      </c>
    </row>
    <row r="30" spans="2:8" x14ac:dyDescent="0.2">
      <c r="B30" s="7" t="s">
        <v>36</v>
      </c>
      <c r="C30" s="8">
        <v>5731581.25</v>
      </c>
      <c r="D30" s="8">
        <v>-290958.88000000012</v>
      </c>
      <c r="E30" s="8">
        <f t="shared" si="2"/>
        <v>5440622.3700000001</v>
      </c>
      <c r="F30" s="8">
        <v>5407893.1600000001</v>
      </c>
      <c r="G30" s="8">
        <v>5407893.1600000001</v>
      </c>
      <c r="H30" s="8">
        <f t="shared" si="3"/>
        <v>32729.209999999963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884963366.99999988</v>
      </c>
      <c r="D32" s="13">
        <f t="shared" ref="D32:G32" si="4">SUM(D33:D53)</f>
        <v>32128675.650000069</v>
      </c>
      <c r="E32" s="20">
        <f t="shared" ref="E32:E53" si="5">SUM(C32:D32)</f>
        <v>917092042.64999998</v>
      </c>
      <c r="F32" s="13">
        <f t="shared" si="4"/>
        <v>916931901.86999989</v>
      </c>
      <c r="G32" s="13">
        <f t="shared" si="4"/>
        <v>915013457.75999999</v>
      </c>
      <c r="H32" s="20">
        <f t="shared" ref="H32:H53" si="6">SUM(E32-F32)</f>
        <v>160140.7800000906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5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168000</v>
      </c>
      <c r="D35" s="8">
        <v>-168000</v>
      </c>
      <c r="E35" s="8">
        <f t="shared" si="5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380000</v>
      </c>
      <c r="E36" s="8">
        <f t="shared" si="5"/>
        <v>380000</v>
      </c>
      <c r="F36" s="8">
        <v>380000</v>
      </c>
      <c r="G36" s="8">
        <v>380000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5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211000</v>
      </c>
      <c r="D38" s="8">
        <v>-211000</v>
      </c>
      <c r="E38" s="8">
        <f t="shared" si="5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185191144.88999999</v>
      </c>
      <c r="D39" s="8">
        <v>6586089.780000031</v>
      </c>
      <c r="E39" s="8">
        <f t="shared" si="5"/>
        <v>191777234.67000002</v>
      </c>
      <c r="F39" s="8">
        <v>191617093.89999998</v>
      </c>
      <c r="G39" s="8">
        <v>191617093.88999999</v>
      </c>
      <c r="H39" s="8">
        <f t="shared" si="6"/>
        <v>160140.77000004053</v>
      </c>
    </row>
    <row r="40" spans="2:8" x14ac:dyDescent="0.2">
      <c r="B40" s="7" t="s">
        <v>23</v>
      </c>
      <c r="C40" s="8">
        <v>861980</v>
      </c>
      <c r="D40" s="8">
        <v>-153899.09999999998</v>
      </c>
      <c r="E40" s="8">
        <f t="shared" si="5"/>
        <v>708080.9</v>
      </c>
      <c r="F40" s="8">
        <v>708080.9</v>
      </c>
      <c r="G40" s="8">
        <v>708080.9</v>
      </c>
      <c r="H40" s="8">
        <f t="shared" si="6"/>
        <v>0</v>
      </c>
    </row>
    <row r="41" spans="2:8" x14ac:dyDescent="0.2">
      <c r="B41" s="7" t="s">
        <v>24</v>
      </c>
      <c r="C41" s="8">
        <v>103263799.62</v>
      </c>
      <c r="D41" s="8">
        <v>-1029786.2400000095</v>
      </c>
      <c r="E41" s="8">
        <f t="shared" si="5"/>
        <v>102234013.38</v>
      </c>
      <c r="F41" s="8">
        <v>102234013.38</v>
      </c>
      <c r="G41" s="8">
        <v>102234013.38</v>
      </c>
      <c r="H41" s="8">
        <f t="shared" si="6"/>
        <v>0</v>
      </c>
    </row>
    <row r="42" spans="2:8" x14ac:dyDescent="0.2">
      <c r="B42" s="7" t="s">
        <v>25</v>
      </c>
      <c r="C42" s="8">
        <v>311939616.80000001</v>
      </c>
      <c r="D42" s="8">
        <v>33706440.530000031</v>
      </c>
      <c r="E42" s="8">
        <f t="shared" si="5"/>
        <v>345646057.33000004</v>
      </c>
      <c r="F42" s="8">
        <v>345646057.33000004</v>
      </c>
      <c r="G42" s="8">
        <v>343727613.23000002</v>
      </c>
      <c r="H42" s="8">
        <f t="shared" si="6"/>
        <v>0</v>
      </c>
    </row>
    <row r="43" spans="2:8" ht="15.75" customHeight="1" x14ac:dyDescent="0.2">
      <c r="B43" s="7" t="s">
        <v>26</v>
      </c>
      <c r="C43" s="8">
        <v>41484009.229999997</v>
      </c>
      <c r="D43" s="8">
        <v>37860452.330000013</v>
      </c>
      <c r="E43" s="8">
        <f t="shared" si="5"/>
        <v>79344461.560000002</v>
      </c>
      <c r="F43" s="8">
        <v>79344461.560000002</v>
      </c>
      <c r="G43" s="8">
        <v>79344461.560000002</v>
      </c>
      <c r="H43" s="8">
        <f t="shared" si="6"/>
        <v>0</v>
      </c>
    </row>
    <row r="44" spans="2:8" x14ac:dyDescent="0.2">
      <c r="B44" s="7" t="s">
        <v>27</v>
      </c>
      <c r="C44" s="8">
        <v>138355165.81</v>
      </c>
      <c r="D44" s="8">
        <v>-21741507.289999999</v>
      </c>
      <c r="E44" s="8">
        <f t="shared" si="5"/>
        <v>116613658.52000001</v>
      </c>
      <c r="F44" s="8">
        <v>116613658.52</v>
      </c>
      <c r="G44" s="8">
        <v>116613658.52</v>
      </c>
      <c r="H44" s="8">
        <f t="shared" si="6"/>
        <v>1.4901161193847656E-8</v>
      </c>
    </row>
    <row r="45" spans="2:8" x14ac:dyDescent="0.2">
      <c r="B45" s="7" t="s">
        <v>28</v>
      </c>
      <c r="C45" s="8">
        <v>869500</v>
      </c>
      <c r="D45" s="8">
        <v>-231500</v>
      </c>
      <c r="E45" s="8">
        <f t="shared" si="5"/>
        <v>638000</v>
      </c>
      <c r="F45" s="8">
        <v>638000</v>
      </c>
      <c r="G45" s="8">
        <v>638000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5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18751858.890000001</v>
      </c>
      <c r="D47" s="8">
        <v>-1347341.2400000021</v>
      </c>
      <c r="E47" s="8">
        <f t="shared" si="5"/>
        <v>17404517.649999999</v>
      </c>
      <c r="F47" s="8">
        <v>17404517.649999999</v>
      </c>
      <c r="G47" s="8">
        <v>17404517.649999999</v>
      </c>
      <c r="H47" s="8">
        <f t="shared" si="6"/>
        <v>0</v>
      </c>
    </row>
    <row r="48" spans="2:8" x14ac:dyDescent="0.2">
      <c r="B48" s="7" t="s">
        <v>31</v>
      </c>
      <c r="C48" s="8">
        <v>83733864.640000001</v>
      </c>
      <c r="D48" s="8">
        <v>-21387846</v>
      </c>
      <c r="E48" s="8">
        <f t="shared" si="5"/>
        <v>62346018.640000001</v>
      </c>
      <c r="F48" s="8">
        <v>62346018.630000003</v>
      </c>
      <c r="G48" s="8">
        <v>62346018.630000003</v>
      </c>
      <c r="H48" s="8">
        <f t="shared" si="6"/>
        <v>9.9999979138374329E-3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5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100000</v>
      </c>
      <c r="D50" s="8">
        <v>-100000</v>
      </c>
      <c r="E50" s="8">
        <f t="shared" si="5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9427.1200000000008</v>
      </c>
      <c r="D51" s="8">
        <v>-9427.1200000000008</v>
      </c>
      <c r="E51" s="8">
        <f t="shared" si="5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5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24000</v>
      </c>
      <c r="D53" s="8">
        <v>-24000</v>
      </c>
      <c r="E53" s="8">
        <f t="shared" si="5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7">SUM(C9+C32)</f>
        <v>3473444122.6800003</v>
      </c>
      <c r="D55" s="4">
        <f t="shared" si="7"/>
        <v>606194717.45000017</v>
      </c>
      <c r="E55" s="4">
        <f t="shared" si="7"/>
        <v>4079638840.1300006</v>
      </c>
      <c r="F55" s="4">
        <f t="shared" si="7"/>
        <v>3977427607.1899996</v>
      </c>
      <c r="G55" s="4">
        <f t="shared" si="7"/>
        <v>3964469029.3199997</v>
      </c>
      <c r="H55" s="4">
        <f t="shared" si="7"/>
        <v>102211232.94000089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8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2021-09-27T16:51:48Z</cp:lastPrinted>
  <dcterms:created xsi:type="dcterms:W3CDTF">2020-01-08T21:44:09Z</dcterms:created>
  <dcterms:modified xsi:type="dcterms:W3CDTF">2022-01-21T20:19:39Z</dcterms:modified>
</cp:coreProperties>
</file>